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F086228\Documents\Doc courants\HdP\Site internet\Fichiers source des fichiers PdF\"/>
    </mc:Choice>
  </mc:AlternateContent>
  <xr:revisionPtr revIDLastSave="0" documentId="13_ncr:1_{C1A7CB31-3D31-4F51-8269-D0019C09388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uille1" sheetId="1" r:id="rId1"/>
  </sheets>
  <definedNames>
    <definedName name="_xlnm.Print_Area" localSheetId="0">Feuille1!$A$1:$G$62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  <c r="G56" i="1"/>
  <c r="G15" i="1"/>
  <c r="G16" i="1"/>
  <c r="G23" i="1"/>
  <c r="G24" i="1"/>
  <c r="G31" i="1"/>
  <c r="G32" i="1"/>
  <c r="G37" i="1"/>
  <c r="G39" i="1"/>
  <c r="G40" i="1"/>
  <c r="G45" i="1"/>
  <c r="G48" i="1"/>
  <c r="G58" i="1"/>
  <c r="G55" i="1"/>
  <c r="G54" i="1"/>
  <c r="G53" i="1"/>
  <c r="G51" i="1"/>
  <c r="G50" i="1"/>
  <c r="G49" i="1"/>
  <c r="G47" i="1"/>
  <c r="G46" i="1"/>
  <c r="G44" i="1"/>
  <c r="G43" i="1"/>
  <c r="G42" i="1"/>
  <c r="G41" i="1"/>
  <c r="G38" i="1"/>
  <c r="G36" i="1"/>
  <c r="G35" i="1"/>
  <c r="G34" i="1"/>
  <c r="G33" i="1"/>
  <c r="G30" i="1"/>
  <c r="G29" i="1"/>
  <c r="G28" i="1"/>
  <c r="G27" i="1"/>
  <c r="G26" i="1"/>
  <c r="G25" i="1"/>
  <c r="G22" i="1"/>
  <c r="G21" i="1"/>
  <c r="G20" i="1"/>
  <c r="G19" i="1"/>
  <c r="G18" i="1"/>
  <c r="G17" i="1"/>
  <c r="G14" i="1"/>
  <c r="G13" i="1"/>
  <c r="G12" i="1"/>
  <c r="G11" i="1"/>
  <c r="G10" i="1"/>
  <c r="G9" i="1"/>
  <c r="F59" i="1"/>
  <c r="G57" i="1" l="1"/>
  <c r="G60" i="1" s="1"/>
</calcChain>
</file>

<file path=xl/sharedStrings.xml><?xml version="1.0" encoding="utf-8"?>
<sst xmlns="http://schemas.openxmlformats.org/spreadsheetml/2006/main" count="212" uniqueCount="124">
  <si>
    <t xml:space="preserve">Commande de plants
Arbres et arbustes champêtres </t>
  </si>
  <si>
    <t>Nom-Prénom </t>
  </si>
  <si>
    <t>Tél</t>
  </si>
  <si>
    <t>Courriel </t>
  </si>
  <si>
    <t>Commune </t>
  </si>
  <si>
    <t>Plants champêtres 2026</t>
  </si>
  <si>
    <t>Essences</t>
  </si>
  <si>
    <t>Nom latin</t>
  </si>
  <si>
    <t>Type</t>
  </si>
  <si>
    <t>Quantité</t>
  </si>
  <si>
    <t>Alisier Blanc</t>
  </si>
  <si>
    <t>Sorbus aria</t>
  </si>
  <si>
    <t>RN 20 et +</t>
  </si>
  <si>
    <t>Alisier Torminal</t>
  </si>
  <si>
    <t>Sorbus torminalis</t>
  </si>
  <si>
    <t>RN 25 et +</t>
  </si>
  <si>
    <t>Aubépine Monogyne</t>
  </si>
  <si>
    <t>Crataegus monogyna</t>
  </si>
  <si>
    <t>Aulne Glutineux</t>
  </si>
  <si>
    <t>Alnus glutinosa</t>
  </si>
  <si>
    <t>Bouleau Verruqueux</t>
  </si>
  <si>
    <t>Betula pendula</t>
  </si>
  <si>
    <t>Bourdaine</t>
  </si>
  <si>
    <t>Frangula alnus</t>
  </si>
  <si>
    <t>Camérisier à Balai</t>
  </si>
  <si>
    <t>Lonicera xylosteum</t>
  </si>
  <si>
    <t>Prunus mahaleb</t>
  </si>
  <si>
    <t>Charme</t>
  </si>
  <si>
    <t>Carpinus betulus</t>
  </si>
  <si>
    <t>Châtaigner</t>
  </si>
  <si>
    <t>Castanea sativa</t>
  </si>
  <si>
    <t>Chêne Pédonculé</t>
  </si>
  <si>
    <t>Quercus robur</t>
  </si>
  <si>
    <t>Chêne Pubescent</t>
  </si>
  <si>
    <t>Quercus pubescens</t>
  </si>
  <si>
    <t>Chêne Sessile</t>
  </si>
  <si>
    <t>Quercus petraea</t>
  </si>
  <si>
    <t>Chêne vert</t>
  </si>
  <si>
    <t>Quercus ilex</t>
  </si>
  <si>
    <t>Cognassier</t>
  </si>
  <si>
    <t>Cydonia oblonga</t>
  </si>
  <si>
    <t>Cormier</t>
  </si>
  <si>
    <t>Sorbus domestica</t>
  </si>
  <si>
    <t>Cornouiller Mâle</t>
  </si>
  <si>
    <t>Cornus mas</t>
  </si>
  <si>
    <t>Cornouiller Sanguin</t>
  </si>
  <si>
    <t>Cornus sanguinea</t>
  </si>
  <si>
    <t>Rosa canina</t>
  </si>
  <si>
    <t>Acer campestre</t>
  </si>
  <si>
    <t>Acer monspessulanum</t>
  </si>
  <si>
    <t>Acer platanoides</t>
  </si>
  <si>
    <t>Acer pseudoplatanus</t>
  </si>
  <si>
    <t>Frêne Commun</t>
  </si>
  <si>
    <t>Fraxinus excelsior</t>
  </si>
  <si>
    <t>Fusain d’Europe</t>
  </si>
  <si>
    <t>Euonymus europaeus</t>
  </si>
  <si>
    <t>Hêtre Commun</t>
  </si>
  <si>
    <t>Fagus sylvatica</t>
  </si>
  <si>
    <t>Houx Commun</t>
  </si>
  <si>
    <t>Ilex aquifolium</t>
  </si>
  <si>
    <t>Godet 10 et +</t>
  </si>
  <si>
    <t>Merisier</t>
  </si>
  <si>
    <t>Prunus avium</t>
  </si>
  <si>
    <t>Néflier</t>
  </si>
  <si>
    <t>Mespilus germanica</t>
  </si>
  <si>
    <t>Nerprun Cathartique</t>
  </si>
  <si>
    <t>Rhamnus catharticus</t>
  </si>
  <si>
    <t>Noisetier</t>
  </si>
  <si>
    <t>Corylus avellana</t>
  </si>
  <si>
    <t>Noyer Commun</t>
  </si>
  <si>
    <t>Juglans regia</t>
  </si>
  <si>
    <t>Peuplier Noir</t>
  </si>
  <si>
    <t>Populus nigra</t>
  </si>
  <si>
    <t>Pin Sylvestre</t>
  </si>
  <si>
    <t>Pinus sylvestris</t>
  </si>
  <si>
    <t>Poirier Commun</t>
  </si>
  <si>
    <t>Pyrus communis</t>
  </si>
  <si>
    <t>Pommier Domestique</t>
  </si>
  <si>
    <t>Malus communis</t>
  </si>
  <si>
    <t>Pommier Sauvage</t>
  </si>
  <si>
    <t>Malus sylvestris</t>
  </si>
  <si>
    <t>Prunellier</t>
  </si>
  <si>
    <t>Prunus spinosa</t>
  </si>
  <si>
    <t>Saule Marsault</t>
  </si>
  <si>
    <t>Salix caprea</t>
  </si>
  <si>
    <t>Saule Blanc</t>
  </si>
  <si>
    <t>Salix alba ssp vitellina</t>
  </si>
  <si>
    <t>Sorbier des Oiseaux</t>
  </si>
  <si>
    <t>Sorbus aucuparia</t>
  </si>
  <si>
    <t>Sureau Noir</t>
  </si>
  <si>
    <t>Sambucus nigra</t>
  </si>
  <si>
    <t>Tilleul à Grandes Feuilles</t>
  </si>
  <si>
    <t>Tilia platyphyllos</t>
  </si>
  <si>
    <t>Troène</t>
  </si>
  <si>
    <t>Ligustrum vulgare</t>
  </si>
  <si>
    <t>Viorne Lantane</t>
  </si>
  <si>
    <t>Viburnum lantana</t>
  </si>
  <si>
    <t>Viorne Obier</t>
  </si>
  <si>
    <t>Viburnum opulus</t>
  </si>
  <si>
    <t>Total TTC</t>
  </si>
  <si>
    <t xml:space="preserve">Total </t>
  </si>
  <si>
    <t>Nb plants</t>
  </si>
  <si>
    <t>Marque</t>
  </si>
  <si>
    <t>Tarif TTC</t>
  </si>
  <si>
    <t>Local sans label</t>
  </si>
  <si>
    <t>Végétal local Massif central</t>
  </si>
  <si>
    <t>Cerisier de Ste Lucie</t>
  </si>
  <si>
    <t>Eglantier</t>
  </si>
  <si>
    <t>Erable Champêtre</t>
  </si>
  <si>
    <t>Erable de Montpellier</t>
  </si>
  <si>
    <t>Erable Plane</t>
  </si>
  <si>
    <t>Erable Sycomore</t>
  </si>
  <si>
    <t>Bout. 25 et +</t>
  </si>
  <si>
    <t>Prunier domestique</t>
  </si>
  <si>
    <t>Prunus domestica</t>
  </si>
  <si>
    <t>Prunier myrobolan</t>
  </si>
  <si>
    <t>Prunus cerasifera</t>
  </si>
  <si>
    <t xml:space="preserve">Total des plants  (TTC) </t>
  </si>
  <si>
    <r>
      <t xml:space="preserve">RN </t>
    </r>
    <r>
      <rPr>
        <i/>
        <sz val="10"/>
        <color rgb="FF000000"/>
        <rFont val="Bookman Old Style"/>
        <family val="1"/>
      </rPr>
      <t xml:space="preserve">= Racines Nues. Le nombre indique la hauteur minimale (en cm) de la partie aérienne du plant 
</t>
    </r>
    <r>
      <rPr>
        <b/>
        <i/>
        <sz val="10"/>
        <color rgb="FF000000"/>
        <rFont val="Bookman Old Style"/>
        <family val="1"/>
      </rPr>
      <t>Godet</t>
    </r>
    <r>
      <rPr>
        <i/>
        <sz val="10"/>
        <color rgb="FF000000"/>
        <rFont val="Bookman Old Style"/>
        <family val="1"/>
      </rPr>
      <t xml:space="preserve"> = Racines dans une motte de terre
</t>
    </r>
    <r>
      <rPr>
        <b/>
        <i/>
        <sz val="10"/>
        <color rgb="FF000000"/>
        <rFont val="Bookman Old Style"/>
        <family val="1"/>
      </rPr>
      <t xml:space="preserve">Bout </t>
    </r>
    <r>
      <rPr>
        <i/>
        <sz val="10"/>
        <color rgb="FF000000"/>
        <rFont val="Bookman Old Style"/>
        <family val="1"/>
      </rPr>
      <t>= bouture de 1 an en racines nues</t>
    </r>
  </si>
  <si>
    <t>(*) : plants provenants de la Pépinière Collective du Val d'Allier et de la Pépinière Lachaze</t>
  </si>
  <si>
    <r>
      <t>Délai de commande :</t>
    </r>
    <r>
      <rPr>
        <b/>
        <sz val="11"/>
        <color rgb="FF000000"/>
        <rFont val="Bookman Old Style"/>
        <family val="1"/>
      </rPr>
      <t xml:space="preserve"> avant le 30 septembre 2026</t>
    </r>
  </si>
  <si>
    <r>
      <t xml:space="preserve">La commande sera à venir chercher au mois de janvier 2027 (la date et le lieu vous seront confirmés en décembre 2026)
Le payement sera à faire le jour de la livraison </t>
    </r>
    <r>
      <rPr>
        <b/>
        <sz val="11"/>
        <color rgb="FF000000"/>
        <rFont val="Bookman Old Style"/>
        <family val="1"/>
      </rPr>
      <t xml:space="preserve">(par chèque ou espèces)
</t>
    </r>
    <r>
      <rPr>
        <sz val="11"/>
        <color rgb="FF000000"/>
        <rFont val="Bookman Old Style"/>
        <family val="1"/>
      </rPr>
      <t xml:space="preserve">Pour bénéficier des commandes groupées, il est nécéssaire </t>
    </r>
    <r>
      <rPr>
        <b/>
        <sz val="11"/>
        <color rgb="FF000000"/>
        <rFont val="Bookman Old Style"/>
        <family val="1"/>
      </rPr>
      <t>d'être adhérent à l'association</t>
    </r>
  </si>
  <si>
    <t>Si vous n'êtes pas déjà adhérent : adhésion annuelle</t>
  </si>
  <si>
    <r>
      <t>Les plants sont des plants provenants de pépinières d'Auvergne (*) soit "</t>
    </r>
    <r>
      <rPr>
        <b/>
        <sz val="11"/>
        <color rgb="FF000000"/>
        <rFont val="Bookman Old Style"/>
        <family val="1"/>
      </rPr>
      <t xml:space="preserve">Label Végétal local Massif central", </t>
    </r>
    <r>
      <rPr>
        <sz val="11"/>
        <color rgb="FF000000"/>
        <rFont val="Bookman Old Style"/>
        <family val="1"/>
      </rPr>
      <t>soit</t>
    </r>
    <r>
      <rPr>
        <b/>
        <sz val="11"/>
        <color rgb="FF000000"/>
        <rFont val="Bookman Old Style"/>
        <family val="1"/>
      </rPr>
      <t xml:space="preserve"> "Local sans label"</t>
    </r>
    <r>
      <rPr>
        <sz val="11"/>
        <color rgb="FF000000"/>
        <rFont val="Bookman Old Style"/>
        <family val="1"/>
      </rPr>
      <t>. Il s'agit de plants de 1 à 2 ans d'une hauteur de 20 à 60cm.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</si>
</sst>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0C];[Red]\-#,##0.00\ [$€-40C]"/>
    <numFmt numFmtId="165" formatCode="#,##0.00\ [$€-40C];[Red]#,##0.00\ [$€-40C]"/>
  </numFmts>
  <fonts count="35">
    <font>
      <sz val="10"/>
      <color rgb="FF000000"/>
      <name val="Arial"/>
      <scheme val="minor"/>
    </font>
    <font>
      <b/>
      <sz val="26"/>
      <color theme="1"/>
      <name val="Bookman Old Style"/>
      <family val="1"/>
    </font>
    <font>
      <sz val="10"/>
      <name val="Arial"/>
      <family val="2"/>
    </font>
    <font>
      <b/>
      <sz val="9"/>
      <color rgb="FF000000"/>
      <name val="Bookman Old Style"/>
      <family val="1"/>
    </font>
    <font>
      <b/>
      <sz val="14"/>
      <color theme="1"/>
      <name val="Calibri"/>
      <family val="2"/>
    </font>
    <font>
      <b/>
      <sz val="16"/>
      <color theme="0"/>
      <name val="Bookman Old Style"/>
      <family val="1"/>
    </font>
    <font>
      <b/>
      <sz val="10"/>
      <color rgb="FF000000"/>
      <name val="Bookman Old Style"/>
      <family val="1"/>
    </font>
    <font>
      <sz val="10"/>
      <color rgb="FF000000"/>
      <name val="Bookman Old Style"/>
      <family val="1"/>
    </font>
    <font>
      <i/>
      <sz val="10"/>
      <color rgb="FF000000"/>
      <name val="Bookman Old Style"/>
      <family val="1"/>
    </font>
    <font>
      <sz val="10"/>
      <color theme="1"/>
      <name val="Bookman Old Style"/>
      <family val="1"/>
    </font>
    <font>
      <b/>
      <i/>
      <sz val="10"/>
      <color rgb="FF000000"/>
      <name val="Bookman Old Style"/>
      <family val="1"/>
    </font>
    <font>
      <b/>
      <sz val="12"/>
      <color theme="0"/>
      <name val="Bookman Old Style"/>
      <family val="1"/>
    </font>
    <font>
      <b/>
      <sz val="12"/>
      <color rgb="FF000000"/>
      <name val="Bookman Old Style"/>
      <family val="1"/>
    </font>
    <font>
      <b/>
      <sz val="11"/>
      <color rgb="FF000000"/>
      <name val="Bookman Old Style"/>
      <family val="1"/>
    </font>
    <font>
      <sz val="10"/>
      <color rgb="FF000000"/>
      <name val="Arial"/>
      <family val="2"/>
      <scheme val="minor"/>
    </font>
    <font>
      <b/>
      <sz val="22"/>
      <color theme="1"/>
      <name val="Bookman Old Style"/>
      <family val="1"/>
    </font>
    <font>
      <sz val="10"/>
      <color rgb="FF000000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rgb="FF000000"/>
      <name val="Liberation Sans"/>
    </font>
    <font>
      <sz val="10"/>
      <color rgb="FF000000"/>
      <name val="Liberation Serif"/>
    </font>
    <font>
      <sz val="11"/>
      <color rgb="FF000000"/>
      <name val="Liberation Serif"/>
    </font>
    <font>
      <sz val="8"/>
      <color rgb="FF000000"/>
      <name val="Liberation Serif"/>
    </font>
    <font>
      <b/>
      <sz val="8"/>
      <color rgb="FF000000"/>
      <name val="Bookman Old Style"/>
      <family val="1"/>
    </font>
    <font>
      <sz val="11"/>
      <color rgb="FF000000"/>
      <name val="Bookman Old Style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66FF33"/>
        <bgColor rgb="FF66FF33"/>
      </patternFill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16" fillId="0" borderId="5"/>
    <xf numFmtId="0" fontId="28" fillId="12" borderId="9" applyNumberFormat="0" applyProtection="0"/>
    <xf numFmtId="0" fontId="17" fillId="0" borderId="5" applyNumberFormat="0" applyBorder="0" applyProtection="0"/>
    <xf numFmtId="0" fontId="18" fillId="6" borderId="5" applyNumberFormat="0" applyBorder="0" applyProtection="0"/>
    <xf numFmtId="0" fontId="18" fillId="7" borderId="5" applyNumberFormat="0" applyBorder="0" applyProtection="0"/>
    <xf numFmtId="0" fontId="17" fillId="8" borderId="5" applyNumberFormat="0" applyBorder="0" applyProtection="0"/>
    <xf numFmtId="0" fontId="19" fillId="9" borderId="5" applyNumberFormat="0" applyBorder="0" applyProtection="0"/>
    <xf numFmtId="0" fontId="20" fillId="10" borderId="5" applyNumberFormat="0" applyBorder="0" applyProtection="0"/>
    <xf numFmtId="0" fontId="21" fillId="0" borderId="5" applyNumberFormat="0" applyBorder="0" applyProtection="0"/>
    <xf numFmtId="0" fontId="22" fillId="11" borderId="5" applyNumberFormat="0" applyBorder="0" applyProtection="0"/>
    <xf numFmtId="0" fontId="23" fillId="0" borderId="5" applyNumberFormat="0" applyBorder="0" applyProtection="0"/>
    <xf numFmtId="0" fontId="24" fillId="0" borderId="5" applyNumberFormat="0" applyBorder="0" applyProtection="0"/>
    <xf numFmtId="0" fontId="25" fillId="0" borderId="5" applyNumberFormat="0" applyBorder="0" applyProtection="0"/>
    <xf numFmtId="0" fontId="26" fillId="0" borderId="5" applyNumberFormat="0" applyBorder="0" applyProtection="0"/>
    <xf numFmtId="0" fontId="27" fillId="12" borderId="5" applyNumberFormat="0" applyBorder="0" applyProtection="0"/>
    <xf numFmtId="0" fontId="29" fillId="0" borderId="5" applyNumberFormat="0" applyBorder="0" applyProtection="0"/>
    <xf numFmtId="0" fontId="16" fillId="0" borderId="5" applyNumberFormat="0" applyFont="0" applyBorder="0" applyProtection="0"/>
    <xf numFmtId="0" fontId="16" fillId="0" borderId="5" applyNumberFormat="0" applyFont="0" applyBorder="0" applyProtection="0"/>
    <xf numFmtId="0" fontId="19" fillId="0" borderId="5" applyNumberFormat="0" applyBorder="0" applyProtection="0"/>
  </cellStyleXfs>
  <cellXfs count="58">
    <xf numFmtId="0" fontId="0" fillId="0" borderId="0" xfId="0"/>
    <xf numFmtId="0" fontId="6" fillId="0" borderId="3" xfId="0" applyFont="1" applyBorder="1" applyAlignment="1">
      <alignment horizontal="center" vertical="center" wrapText="1"/>
    </xf>
    <xf numFmtId="1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/>
    <xf numFmtId="0" fontId="31" fillId="0" borderId="3" xfId="0" applyFont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0" fontId="32" fillId="0" borderId="3" xfId="0" applyFont="1" applyBorder="1" applyAlignment="1">
      <alignment horizontal="center" vertical="center" wrapText="1"/>
    </xf>
    <xf numFmtId="165" fontId="32" fillId="0" borderId="3" xfId="0" applyNumberFormat="1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31" fillId="0" borderId="18" xfId="0" applyFont="1" applyBorder="1" applyAlignment="1">
      <alignment vertical="center" wrapText="1"/>
    </xf>
    <xf numFmtId="164" fontId="7" fillId="0" borderId="22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7" fillId="0" borderId="17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5" xfId="0" applyBorder="1"/>
    <xf numFmtId="0" fontId="0" fillId="0" borderId="25" xfId="0" applyBorder="1"/>
    <xf numFmtId="0" fontId="0" fillId="0" borderId="26" xfId="0" applyBorder="1"/>
    <xf numFmtId="0" fontId="33" fillId="2" borderId="18" xfId="0" applyFont="1" applyFill="1" applyBorder="1" applyAlignment="1">
      <alignment horizontal="center" vertical="center" wrapText="1"/>
    </xf>
    <xf numFmtId="1" fontId="12" fillId="5" borderId="30" xfId="0" applyNumberFormat="1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vertical="center" wrapText="1"/>
    </xf>
    <xf numFmtId="0" fontId="8" fillId="0" borderId="27" xfId="0" applyFont="1" applyBorder="1"/>
    <xf numFmtId="164" fontId="12" fillId="5" borderId="33" xfId="0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2" fillId="0" borderId="4" xfId="0" applyFont="1" applyBorder="1"/>
    <xf numFmtId="0" fontId="2" fillId="0" borderId="5" xfId="0" applyFont="1" applyBorder="1"/>
    <xf numFmtId="0" fontId="2" fillId="0" borderId="17" xfId="0" applyFont="1" applyBorder="1"/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5" fillId="4" borderId="20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10" fillId="0" borderId="2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right" vertical="center" wrapText="1"/>
    </xf>
    <xf numFmtId="0" fontId="13" fillId="5" borderId="29" xfId="0" applyFont="1" applyFill="1" applyBorder="1" applyAlignment="1">
      <alignment horizontal="right" vertical="center" wrapText="1"/>
    </xf>
    <xf numFmtId="0" fontId="12" fillId="5" borderId="11" xfId="0" applyFont="1" applyFill="1" applyBorder="1" applyAlignment="1">
      <alignment horizontal="right" vertical="center" wrapText="1"/>
    </xf>
    <xf numFmtId="0" fontId="12" fillId="5" borderId="12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34" fillId="0" borderId="31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14" fillId="0" borderId="5" xfId="0" applyFont="1" applyBorder="1"/>
  </cellXfs>
  <cellStyles count="20">
    <cellStyle name="Accent" xfId="3" xr:uid="{0B21D314-4C58-4376-8411-09C7EB9E24D4}"/>
    <cellStyle name="Accent 1" xfId="4" xr:uid="{41739D89-B2FB-4487-9478-4000DCFEF323}"/>
    <cellStyle name="Accent 2" xfId="5" xr:uid="{248063DA-3B6C-489D-9118-89E0049CF683}"/>
    <cellStyle name="Accent 3" xfId="6" xr:uid="{EBC56404-9BBE-4FF2-9A1F-8C7D75B354E1}"/>
    <cellStyle name="Bad" xfId="7" xr:uid="{E48FB0AB-547D-410D-B7AE-52497C359308}"/>
    <cellStyle name="Error" xfId="8" xr:uid="{FDF4022C-FF09-49AE-9C34-F0E56FF0C6A9}"/>
    <cellStyle name="Footnote" xfId="9" xr:uid="{D7BF77CA-14F5-47AE-AE07-71400BFD53A5}"/>
    <cellStyle name="Good" xfId="10" xr:uid="{3BAA2921-9F50-4233-B067-5DDBA237FFDC}"/>
    <cellStyle name="Heading" xfId="11" xr:uid="{CC0C572F-E96A-40B4-AF74-968B3696DEB0}"/>
    <cellStyle name="Heading 1" xfId="12" xr:uid="{DFA7A03A-24E6-4814-850E-1091AFA017C0}"/>
    <cellStyle name="Heading 2" xfId="13" xr:uid="{92B7C689-BED2-49B8-A262-CDE0E72D44E7}"/>
    <cellStyle name="Hyperlink" xfId="14" xr:uid="{BBBB74FB-474C-41FA-8411-6AB920885876}"/>
    <cellStyle name="Neutral" xfId="15" xr:uid="{319F72A3-7C35-498E-B6C4-2CDC49FE725A}"/>
    <cellStyle name="Normal" xfId="0" builtinId="0"/>
    <cellStyle name="Normal 2" xfId="1" xr:uid="{8EC9DE22-6630-428D-B309-A9AD891FFAD0}"/>
    <cellStyle name="Note 2" xfId="2" xr:uid="{9A8E7D91-90E4-4BCA-AA46-94891A551DD7}"/>
    <cellStyle name="Result" xfId="16" xr:uid="{4B4D2CDD-55B4-4422-AE43-7E9F47055171}"/>
    <cellStyle name="Status" xfId="17" xr:uid="{9D57AFAB-AFF2-44F3-B006-5F81A3C7608B}"/>
    <cellStyle name="Text" xfId="18" xr:uid="{7FD3EAF3-41E2-4AB1-9456-B6C1F1B9C642}"/>
    <cellStyle name="Warning" xfId="19" xr:uid="{8A03019A-D0BE-43D9-BB9F-7843ACA9C7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238125</xdr:rowOff>
    </xdr:from>
    <xdr:ext cx="1504950" cy="7620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2"/>
  <sheetViews>
    <sheetView tabSelected="1" topLeftCell="A43" workbookViewId="0">
      <selection activeCell="I1" sqref="I1"/>
    </sheetView>
  </sheetViews>
  <sheetFormatPr baseColWidth="10" defaultColWidth="12.6328125" defaultRowHeight="15" customHeight="1"/>
  <cols>
    <col min="1" max="1" width="22.81640625" customWidth="1"/>
    <col min="2" max="2" width="20.26953125" customWidth="1"/>
    <col min="3" max="3" width="10.1796875" customWidth="1"/>
    <col min="4" max="4" width="18.90625" customWidth="1"/>
    <col min="5" max="5" width="8.81640625" customWidth="1"/>
    <col min="6" max="6" width="9.6328125" customWidth="1"/>
    <col min="7" max="7" width="10.1796875" customWidth="1"/>
    <col min="8" max="27" width="8" customWidth="1"/>
  </cols>
  <sheetData>
    <row r="1" spans="1:7" ht="111" customHeight="1" thickBot="1">
      <c r="A1" s="10"/>
      <c r="B1" s="50" t="s">
        <v>0</v>
      </c>
      <c r="C1" s="51"/>
      <c r="D1" s="51"/>
      <c r="E1" s="51"/>
      <c r="F1" s="51"/>
      <c r="G1" s="52"/>
    </row>
    <row r="2" spans="1:7" ht="21" customHeight="1">
      <c r="A2" s="53" t="s">
        <v>120</v>
      </c>
      <c r="B2" s="54"/>
      <c r="C2" s="54"/>
      <c r="D2" s="54"/>
      <c r="E2" s="54"/>
      <c r="F2" s="54"/>
      <c r="G2" s="55"/>
    </row>
    <row r="3" spans="1:7" ht="30" customHeight="1">
      <c r="A3" s="56" t="s">
        <v>123</v>
      </c>
      <c r="B3" s="57"/>
      <c r="C3" s="57"/>
      <c r="D3" s="57"/>
      <c r="E3" s="57"/>
      <c r="F3" s="57"/>
      <c r="G3" s="34"/>
    </row>
    <row r="4" spans="1:7" ht="73.5" customHeight="1">
      <c r="A4" s="56" t="s">
        <v>121</v>
      </c>
      <c r="B4" s="57"/>
      <c r="C4" s="57"/>
      <c r="D4" s="57"/>
      <c r="E4" s="57"/>
      <c r="F4" s="57"/>
      <c r="G4" s="34"/>
    </row>
    <row r="5" spans="1:7" ht="24.75" customHeight="1">
      <c r="A5" s="11" t="s">
        <v>1</v>
      </c>
      <c r="B5" s="35"/>
      <c r="C5" s="49"/>
      <c r="D5" s="49"/>
      <c r="E5" s="11" t="s">
        <v>2</v>
      </c>
      <c r="F5" s="35"/>
      <c r="G5" s="36"/>
    </row>
    <row r="6" spans="1:7" ht="24.75" customHeight="1">
      <c r="A6" s="11" t="s">
        <v>3</v>
      </c>
      <c r="B6" s="35"/>
      <c r="C6" s="49"/>
      <c r="D6" s="49"/>
      <c r="E6" s="24" t="s">
        <v>4</v>
      </c>
      <c r="F6" s="35"/>
      <c r="G6" s="36"/>
    </row>
    <row r="7" spans="1:7" ht="24.75" customHeight="1">
      <c r="A7" s="37" t="s">
        <v>5</v>
      </c>
      <c r="B7" s="32"/>
      <c r="C7" s="32"/>
      <c r="D7" s="32"/>
      <c r="E7" s="32"/>
      <c r="F7" s="32"/>
      <c r="G7" s="38"/>
    </row>
    <row r="8" spans="1:7" ht="24.75" customHeight="1">
      <c r="A8" s="12" t="s">
        <v>6</v>
      </c>
      <c r="B8" s="1" t="s">
        <v>7</v>
      </c>
      <c r="C8" s="1" t="s">
        <v>8</v>
      </c>
      <c r="D8" s="1" t="s">
        <v>102</v>
      </c>
      <c r="E8" s="1" t="s">
        <v>103</v>
      </c>
      <c r="F8" s="1" t="s">
        <v>9</v>
      </c>
      <c r="G8" s="13" t="s">
        <v>99</v>
      </c>
    </row>
    <row r="9" spans="1:7" ht="15" customHeight="1">
      <c r="A9" s="14" t="s">
        <v>10</v>
      </c>
      <c r="B9" s="6" t="s">
        <v>11</v>
      </c>
      <c r="C9" s="7" t="s">
        <v>12</v>
      </c>
      <c r="D9" s="7" t="s">
        <v>104</v>
      </c>
      <c r="E9" s="8">
        <v>2.4200000000000004</v>
      </c>
      <c r="F9" s="2"/>
      <c r="G9" s="15">
        <f t="shared" ref="G9:G56" si="0">E9*F9</f>
        <v>0</v>
      </c>
    </row>
    <row r="10" spans="1:7" ht="15" customHeight="1">
      <c r="A10" s="14" t="s">
        <v>13</v>
      </c>
      <c r="B10" s="6" t="s">
        <v>14</v>
      </c>
      <c r="C10" s="7" t="s">
        <v>12</v>
      </c>
      <c r="D10" s="7" t="s">
        <v>104</v>
      </c>
      <c r="E10" s="8">
        <v>3.355</v>
      </c>
      <c r="F10" s="2"/>
      <c r="G10" s="15">
        <f t="shared" si="0"/>
        <v>0</v>
      </c>
    </row>
    <row r="11" spans="1:7" ht="15" customHeight="1">
      <c r="A11" s="14" t="s">
        <v>16</v>
      </c>
      <c r="B11" s="6" t="s">
        <v>17</v>
      </c>
      <c r="C11" s="7" t="s">
        <v>15</v>
      </c>
      <c r="D11" s="9" t="s">
        <v>105</v>
      </c>
      <c r="E11" s="8">
        <v>1.7600000000000002</v>
      </c>
      <c r="F11" s="2"/>
      <c r="G11" s="15">
        <f t="shared" si="0"/>
        <v>0</v>
      </c>
    </row>
    <row r="12" spans="1:7" ht="15" customHeight="1">
      <c r="A12" s="14" t="s">
        <v>18</v>
      </c>
      <c r="B12" s="6" t="s">
        <v>19</v>
      </c>
      <c r="C12" s="7" t="s">
        <v>15</v>
      </c>
      <c r="D12" s="9" t="s">
        <v>105</v>
      </c>
      <c r="E12" s="8">
        <v>1.4850000000000003</v>
      </c>
      <c r="F12" s="2"/>
      <c r="G12" s="15">
        <f t="shared" si="0"/>
        <v>0</v>
      </c>
    </row>
    <row r="13" spans="1:7" ht="15" customHeight="1">
      <c r="A13" s="14" t="s">
        <v>20</v>
      </c>
      <c r="B13" s="6" t="s">
        <v>21</v>
      </c>
      <c r="C13" s="7" t="s">
        <v>15</v>
      </c>
      <c r="D13" s="7" t="s">
        <v>104</v>
      </c>
      <c r="E13" s="8">
        <v>1.4300000000000002</v>
      </c>
      <c r="F13" s="2"/>
      <c r="G13" s="15">
        <f t="shared" si="0"/>
        <v>0</v>
      </c>
    </row>
    <row r="14" spans="1:7" ht="15" customHeight="1">
      <c r="A14" s="14" t="s">
        <v>22</v>
      </c>
      <c r="B14" s="6" t="s">
        <v>23</v>
      </c>
      <c r="C14" s="7" t="s">
        <v>15</v>
      </c>
      <c r="D14" s="7" t="s">
        <v>104</v>
      </c>
      <c r="E14" s="8">
        <v>2.0350000000000001</v>
      </c>
      <c r="F14" s="2"/>
      <c r="G14" s="15">
        <f t="shared" si="0"/>
        <v>0</v>
      </c>
    </row>
    <row r="15" spans="1:7" ht="15" customHeight="1">
      <c r="A15" s="14" t="s">
        <v>24</v>
      </c>
      <c r="B15" s="6" t="s">
        <v>25</v>
      </c>
      <c r="C15" s="7" t="s">
        <v>15</v>
      </c>
      <c r="D15" s="9" t="s">
        <v>105</v>
      </c>
      <c r="E15" s="8">
        <v>1.9250000000000003</v>
      </c>
      <c r="F15" s="2"/>
      <c r="G15" s="15">
        <f t="shared" si="0"/>
        <v>0</v>
      </c>
    </row>
    <row r="16" spans="1:7" ht="15" customHeight="1">
      <c r="A16" s="14" t="s">
        <v>106</v>
      </c>
      <c r="B16" s="6" t="s">
        <v>26</v>
      </c>
      <c r="C16" s="7" t="s">
        <v>15</v>
      </c>
      <c r="D16" s="9" t="s">
        <v>105</v>
      </c>
      <c r="E16" s="8">
        <v>2.3650000000000002</v>
      </c>
      <c r="F16" s="2"/>
      <c r="G16" s="15">
        <f t="shared" si="0"/>
        <v>0</v>
      </c>
    </row>
    <row r="17" spans="1:7" ht="15" customHeight="1">
      <c r="A17" s="14" t="s">
        <v>27</v>
      </c>
      <c r="B17" s="6" t="s">
        <v>28</v>
      </c>
      <c r="C17" s="7" t="s">
        <v>15</v>
      </c>
      <c r="D17" s="7" t="s">
        <v>104</v>
      </c>
      <c r="E17" s="8">
        <v>1.4300000000000002</v>
      </c>
      <c r="F17" s="2"/>
      <c r="G17" s="15">
        <f t="shared" si="0"/>
        <v>0</v>
      </c>
    </row>
    <row r="18" spans="1:7" ht="15" customHeight="1">
      <c r="A18" s="14" t="s">
        <v>29</v>
      </c>
      <c r="B18" s="6" t="s">
        <v>30</v>
      </c>
      <c r="C18" s="7" t="s">
        <v>15</v>
      </c>
      <c r="D18" s="7" t="s">
        <v>104</v>
      </c>
      <c r="E18" s="8">
        <v>3.08</v>
      </c>
      <c r="F18" s="2"/>
      <c r="G18" s="15">
        <f t="shared" si="0"/>
        <v>0</v>
      </c>
    </row>
    <row r="19" spans="1:7" ht="15" customHeight="1">
      <c r="A19" s="14" t="s">
        <v>31</v>
      </c>
      <c r="B19" s="6" t="s">
        <v>32</v>
      </c>
      <c r="C19" s="7" t="s">
        <v>15</v>
      </c>
      <c r="D19" s="9" t="s">
        <v>105</v>
      </c>
      <c r="E19" s="8">
        <v>1.9250000000000003</v>
      </c>
      <c r="F19" s="2"/>
      <c r="G19" s="15">
        <f t="shared" si="0"/>
        <v>0</v>
      </c>
    </row>
    <row r="20" spans="1:7" ht="15" customHeight="1">
      <c r="A20" s="14" t="s">
        <v>33</v>
      </c>
      <c r="B20" s="6" t="s">
        <v>34</v>
      </c>
      <c r="C20" s="7" t="s">
        <v>12</v>
      </c>
      <c r="D20" s="9" t="s">
        <v>105</v>
      </c>
      <c r="E20" s="8">
        <v>2.4750000000000001</v>
      </c>
      <c r="F20" s="2"/>
      <c r="G20" s="15">
        <f t="shared" si="0"/>
        <v>0</v>
      </c>
    </row>
    <row r="21" spans="1:7" ht="15" customHeight="1">
      <c r="A21" s="14" t="s">
        <v>35</v>
      </c>
      <c r="B21" s="6" t="s">
        <v>36</v>
      </c>
      <c r="C21" s="7" t="s">
        <v>15</v>
      </c>
      <c r="D21" s="7" t="s">
        <v>104</v>
      </c>
      <c r="E21" s="8">
        <v>1.9250000000000003</v>
      </c>
      <c r="F21" s="2"/>
      <c r="G21" s="15">
        <f t="shared" si="0"/>
        <v>0</v>
      </c>
    </row>
    <row r="22" spans="1:7" ht="15" customHeight="1">
      <c r="A22" s="14" t="s">
        <v>37</v>
      </c>
      <c r="B22" s="6" t="s">
        <v>38</v>
      </c>
      <c r="C22" s="7" t="s">
        <v>60</v>
      </c>
      <c r="D22" s="7" t="s">
        <v>104</v>
      </c>
      <c r="E22" s="8">
        <v>2.4750000000000001</v>
      </c>
      <c r="F22" s="2"/>
      <c r="G22" s="15">
        <f t="shared" si="0"/>
        <v>0</v>
      </c>
    </row>
    <row r="23" spans="1:7" ht="15" customHeight="1">
      <c r="A23" s="14" t="s">
        <v>39</v>
      </c>
      <c r="B23" s="6" t="s">
        <v>40</v>
      </c>
      <c r="C23" s="7" t="s">
        <v>15</v>
      </c>
      <c r="D23" s="7" t="s">
        <v>104</v>
      </c>
      <c r="E23" s="8">
        <v>2.5299999999999998</v>
      </c>
      <c r="F23" s="2"/>
      <c r="G23" s="15">
        <f t="shared" si="0"/>
        <v>0</v>
      </c>
    </row>
    <row r="24" spans="1:7" ht="15" customHeight="1">
      <c r="A24" s="14" t="s">
        <v>41</v>
      </c>
      <c r="B24" s="6" t="s">
        <v>42</v>
      </c>
      <c r="C24" s="7" t="s">
        <v>15</v>
      </c>
      <c r="D24" s="7" t="s">
        <v>104</v>
      </c>
      <c r="E24" s="8">
        <v>3.2450000000000006</v>
      </c>
      <c r="F24" s="2"/>
      <c r="G24" s="15">
        <f t="shared" si="0"/>
        <v>0</v>
      </c>
    </row>
    <row r="25" spans="1:7" ht="15" customHeight="1">
      <c r="A25" s="14" t="s">
        <v>43</v>
      </c>
      <c r="B25" s="6" t="s">
        <v>44</v>
      </c>
      <c r="C25" s="7" t="s">
        <v>15</v>
      </c>
      <c r="D25" s="7"/>
      <c r="E25" s="8">
        <v>1.8149999999999999</v>
      </c>
      <c r="F25" s="2"/>
      <c r="G25" s="15">
        <f t="shared" si="0"/>
        <v>0</v>
      </c>
    </row>
    <row r="26" spans="1:7" ht="15" customHeight="1">
      <c r="A26" s="14" t="s">
        <v>45</v>
      </c>
      <c r="B26" s="6" t="s">
        <v>46</v>
      </c>
      <c r="C26" s="7" t="s">
        <v>15</v>
      </c>
      <c r="D26" s="9" t="s">
        <v>105</v>
      </c>
      <c r="E26" s="8">
        <v>1.6500000000000001</v>
      </c>
      <c r="F26" s="2"/>
      <c r="G26" s="15">
        <f t="shared" si="0"/>
        <v>0</v>
      </c>
    </row>
    <row r="27" spans="1:7" ht="15" customHeight="1">
      <c r="A27" s="14" t="s">
        <v>107</v>
      </c>
      <c r="B27" s="6" t="s">
        <v>47</v>
      </c>
      <c r="C27" s="7" t="s">
        <v>15</v>
      </c>
      <c r="D27" s="9" t="s">
        <v>105</v>
      </c>
      <c r="E27" s="8">
        <v>1.9250000000000003</v>
      </c>
      <c r="F27" s="2"/>
      <c r="G27" s="15">
        <f t="shared" si="0"/>
        <v>0</v>
      </c>
    </row>
    <row r="28" spans="1:7" ht="15" customHeight="1">
      <c r="A28" s="14" t="s">
        <v>108</v>
      </c>
      <c r="B28" s="6" t="s">
        <v>48</v>
      </c>
      <c r="C28" s="7" t="s">
        <v>15</v>
      </c>
      <c r="D28" s="9" t="s">
        <v>105</v>
      </c>
      <c r="E28" s="8">
        <v>1.595</v>
      </c>
      <c r="F28" s="2"/>
      <c r="G28" s="15">
        <f t="shared" si="0"/>
        <v>0</v>
      </c>
    </row>
    <row r="29" spans="1:7" ht="15" customHeight="1">
      <c r="A29" s="14" t="s">
        <v>109</v>
      </c>
      <c r="B29" s="6" t="s">
        <v>49</v>
      </c>
      <c r="C29" s="7" t="s">
        <v>15</v>
      </c>
      <c r="D29" s="7" t="s">
        <v>104</v>
      </c>
      <c r="E29" s="8">
        <v>1.9250000000000003</v>
      </c>
      <c r="F29" s="2"/>
      <c r="G29" s="15">
        <f t="shared" si="0"/>
        <v>0</v>
      </c>
    </row>
    <row r="30" spans="1:7" ht="15" customHeight="1">
      <c r="A30" s="14" t="s">
        <v>110</v>
      </c>
      <c r="B30" s="6" t="s">
        <v>50</v>
      </c>
      <c r="C30" s="7" t="s">
        <v>15</v>
      </c>
      <c r="D30" s="7" t="s">
        <v>104</v>
      </c>
      <c r="E30" s="8">
        <v>1.6500000000000001</v>
      </c>
      <c r="F30" s="2"/>
      <c r="G30" s="15">
        <f t="shared" si="0"/>
        <v>0</v>
      </c>
    </row>
    <row r="31" spans="1:7" ht="15" customHeight="1">
      <c r="A31" s="14" t="s">
        <v>111</v>
      </c>
      <c r="B31" s="6" t="s">
        <v>51</v>
      </c>
      <c r="C31" s="7" t="s">
        <v>15</v>
      </c>
      <c r="D31" s="7" t="s">
        <v>104</v>
      </c>
      <c r="E31" s="8">
        <v>1.54</v>
      </c>
      <c r="F31" s="2"/>
      <c r="G31" s="15">
        <f t="shared" si="0"/>
        <v>0</v>
      </c>
    </row>
    <row r="32" spans="1:7" ht="15" customHeight="1">
      <c r="A32" s="14" t="s">
        <v>52</v>
      </c>
      <c r="B32" s="6" t="s">
        <v>53</v>
      </c>
      <c r="C32" s="7" t="s">
        <v>15</v>
      </c>
      <c r="D32" s="7" t="s">
        <v>104</v>
      </c>
      <c r="E32" s="8">
        <v>1.54</v>
      </c>
      <c r="F32" s="2"/>
      <c r="G32" s="15">
        <f t="shared" si="0"/>
        <v>0</v>
      </c>
    </row>
    <row r="33" spans="1:7" ht="15" customHeight="1">
      <c r="A33" s="14" t="s">
        <v>54</v>
      </c>
      <c r="B33" s="6" t="s">
        <v>55</v>
      </c>
      <c r="C33" s="7" t="s">
        <v>15</v>
      </c>
      <c r="D33" s="9" t="s">
        <v>105</v>
      </c>
      <c r="E33" s="8">
        <v>1.8149999999999999</v>
      </c>
      <c r="F33" s="2"/>
      <c r="G33" s="15">
        <f t="shared" si="0"/>
        <v>0</v>
      </c>
    </row>
    <row r="34" spans="1:7" ht="15" customHeight="1">
      <c r="A34" s="14" t="s">
        <v>56</v>
      </c>
      <c r="B34" s="6" t="s">
        <v>57</v>
      </c>
      <c r="C34" s="7" t="s">
        <v>15</v>
      </c>
      <c r="D34" s="7" t="s">
        <v>104</v>
      </c>
      <c r="E34" s="8">
        <v>1.8149999999999999</v>
      </c>
      <c r="F34" s="2"/>
      <c r="G34" s="15">
        <f t="shared" si="0"/>
        <v>0</v>
      </c>
    </row>
    <row r="35" spans="1:7" ht="15" customHeight="1">
      <c r="A35" s="14" t="s">
        <v>58</v>
      </c>
      <c r="B35" s="6" t="s">
        <v>59</v>
      </c>
      <c r="C35" s="7" t="s">
        <v>12</v>
      </c>
      <c r="D35" s="7" t="s">
        <v>104</v>
      </c>
      <c r="E35" s="8">
        <v>3.5200000000000005</v>
      </c>
      <c r="F35" s="2"/>
      <c r="G35" s="15">
        <f t="shared" si="0"/>
        <v>0</v>
      </c>
    </row>
    <row r="36" spans="1:7" ht="15" customHeight="1">
      <c r="A36" s="14" t="s">
        <v>61</v>
      </c>
      <c r="B36" s="6" t="s">
        <v>62</v>
      </c>
      <c r="C36" s="7" t="s">
        <v>15</v>
      </c>
      <c r="D36" s="9" t="s">
        <v>105</v>
      </c>
      <c r="E36" s="8">
        <v>1.9250000000000003</v>
      </c>
      <c r="F36" s="2"/>
      <c r="G36" s="15">
        <f t="shared" si="0"/>
        <v>0</v>
      </c>
    </row>
    <row r="37" spans="1:7" ht="15" customHeight="1">
      <c r="A37" s="14" t="s">
        <v>63</v>
      </c>
      <c r="B37" s="6" t="s">
        <v>64</v>
      </c>
      <c r="C37" s="7" t="s">
        <v>12</v>
      </c>
      <c r="D37" s="7" t="s">
        <v>104</v>
      </c>
      <c r="E37" s="8">
        <v>3.63</v>
      </c>
      <c r="F37" s="2"/>
      <c r="G37" s="15">
        <f t="shared" si="0"/>
        <v>0</v>
      </c>
    </row>
    <row r="38" spans="1:7" ht="15" customHeight="1">
      <c r="A38" s="14" t="s">
        <v>65</v>
      </c>
      <c r="B38" s="6" t="s">
        <v>66</v>
      </c>
      <c r="C38" s="7" t="s">
        <v>15</v>
      </c>
      <c r="D38" s="7" t="s">
        <v>104</v>
      </c>
      <c r="E38" s="8">
        <v>1.9250000000000003</v>
      </c>
      <c r="F38" s="2"/>
      <c r="G38" s="15">
        <f t="shared" si="0"/>
        <v>0</v>
      </c>
    </row>
    <row r="39" spans="1:7" ht="15" customHeight="1">
      <c r="A39" s="14" t="s">
        <v>67</v>
      </c>
      <c r="B39" s="6" t="s">
        <v>68</v>
      </c>
      <c r="C39" s="7" t="s">
        <v>15</v>
      </c>
      <c r="D39" s="9" t="s">
        <v>105</v>
      </c>
      <c r="E39" s="8">
        <v>1.6500000000000001</v>
      </c>
      <c r="F39" s="2"/>
      <c r="G39" s="15">
        <f t="shared" si="0"/>
        <v>0</v>
      </c>
    </row>
    <row r="40" spans="1:7" ht="15" customHeight="1">
      <c r="A40" s="14" t="s">
        <v>69</v>
      </c>
      <c r="B40" s="6" t="s">
        <v>70</v>
      </c>
      <c r="C40" s="7" t="s">
        <v>12</v>
      </c>
      <c r="D40" s="7" t="s">
        <v>104</v>
      </c>
      <c r="E40" s="8">
        <v>2.5299999999999998</v>
      </c>
      <c r="F40" s="2"/>
      <c r="G40" s="15">
        <f t="shared" si="0"/>
        <v>0</v>
      </c>
    </row>
    <row r="41" spans="1:7" ht="15" customHeight="1">
      <c r="A41" s="14" t="s">
        <v>71</v>
      </c>
      <c r="B41" s="6" t="s">
        <v>72</v>
      </c>
      <c r="C41" s="7" t="s">
        <v>112</v>
      </c>
      <c r="D41" s="7" t="s">
        <v>104</v>
      </c>
      <c r="E41" s="8">
        <v>2.3650000000000002</v>
      </c>
      <c r="F41" s="2"/>
      <c r="G41" s="15">
        <f t="shared" si="0"/>
        <v>0</v>
      </c>
    </row>
    <row r="42" spans="1:7" ht="15" customHeight="1">
      <c r="A42" s="14" t="s">
        <v>73</v>
      </c>
      <c r="B42" s="6" t="s">
        <v>74</v>
      </c>
      <c r="C42" s="7" t="s">
        <v>12</v>
      </c>
      <c r="D42" s="7" t="s">
        <v>104</v>
      </c>
      <c r="E42" s="8">
        <v>1.8149999999999999</v>
      </c>
      <c r="F42" s="2"/>
      <c r="G42" s="15">
        <f t="shared" si="0"/>
        <v>0</v>
      </c>
    </row>
    <row r="43" spans="1:7" ht="15" customHeight="1">
      <c r="A43" s="14" t="s">
        <v>75</v>
      </c>
      <c r="B43" s="6" t="s">
        <v>76</v>
      </c>
      <c r="C43" s="7" t="s">
        <v>12</v>
      </c>
      <c r="D43" s="7" t="s">
        <v>104</v>
      </c>
      <c r="E43" s="8">
        <v>1.87</v>
      </c>
      <c r="F43" s="2"/>
      <c r="G43" s="15">
        <f t="shared" si="0"/>
        <v>0</v>
      </c>
    </row>
    <row r="44" spans="1:7" ht="15" customHeight="1">
      <c r="A44" s="14" t="s">
        <v>77</v>
      </c>
      <c r="B44" s="6" t="s">
        <v>78</v>
      </c>
      <c r="C44" s="7" t="s">
        <v>15</v>
      </c>
      <c r="D44" s="7" t="s">
        <v>104</v>
      </c>
      <c r="E44" s="8">
        <v>1.6500000000000001</v>
      </c>
      <c r="F44" s="2"/>
      <c r="G44" s="15">
        <f t="shared" si="0"/>
        <v>0</v>
      </c>
    </row>
    <row r="45" spans="1:7" ht="15" customHeight="1">
      <c r="A45" s="14" t="s">
        <v>79</v>
      </c>
      <c r="B45" s="6" t="s">
        <v>80</v>
      </c>
      <c r="C45" s="7" t="s">
        <v>15</v>
      </c>
      <c r="D45" s="7" t="s">
        <v>104</v>
      </c>
      <c r="E45" s="8">
        <v>1.87</v>
      </c>
      <c r="F45" s="2"/>
      <c r="G45" s="15">
        <f t="shared" si="0"/>
        <v>0</v>
      </c>
    </row>
    <row r="46" spans="1:7" ht="15" customHeight="1">
      <c r="A46" s="14" t="s">
        <v>81</v>
      </c>
      <c r="B46" s="6" t="s">
        <v>82</v>
      </c>
      <c r="C46" s="7" t="s">
        <v>15</v>
      </c>
      <c r="D46" s="9" t="s">
        <v>105</v>
      </c>
      <c r="E46" s="8">
        <v>1.54</v>
      </c>
      <c r="F46" s="2"/>
      <c r="G46" s="15">
        <f t="shared" si="0"/>
        <v>0</v>
      </c>
    </row>
    <row r="47" spans="1:7" ht="15" customHeight="1">
      <c r="A47" s="14" t="s">
        <v>113</v>
      </c>
      <c r="B47" s="6" t="s">
        <v>114</v>
      </c>
      <c r="C47" s="7" t="s">
        <v>15</v>
      </c>
      <c r="D47" s="7" t="s">
        <v>104</v>
      </c>
      <c r="E47" s="8">
        <v>1.7050000000000003</v>
      </c>
      <c r="F47" s="2"/>
      <c r="G47" s="15">
        <f t="shared" si="0"/>
        <v>0</v>
      </c>
    </row>
    <row r="48" spans="1:7" ht="15" customHeight="1">
      <c r="A48" s="14" t="s">
        <v>115</v>
      </c>
      <c r="B48" s="6" t="s">
        <v>116</v>
      </c>
      <c r="C48" s="7" t="s">
        <v>15</v>
      </c>
      <c r="D48" s="7"/>
      <c r="E48" s="8">
        <v>1.7050000000000003</v>
      </c>
      <c r="F48" s="2"/>
      <c r="G48" s="15">
        <f t="shared" si="0"/>
        <v>0</v>
      </c>
    </row>
    <row r="49" spans="1:7" ht="15" customHeight="1">
      <c r="A49" s="14" t="s">
        <v>83</v>
      </c>
      <c r="B49" s="5" t="s">
        <v>84</v>
      </c>
      <c r="C49" s="7" t="s">
        <v>112</v>
      </c>
      <c r="D49" s="7" t="s">
        <v>104</v>
      </c>
      <c r="E49" s="8">
        <v>1.9250000000000003</v>
      </c>
      <c r="F49" s="2"/>
      <c r="G49" s="15">
        <f t="shared" si="0"/>
        <v>0</v>
      </c>
    </row>
    <row r="50" spans="1:7" ht="15" customHeight="1">
      <c r="A50" s="14" t="s">
        <v>85</v>
      </c>
      <c r="B50" s="5" t="s">
        <v>86</v>
      </c>
      <c r="C50" s="7" t="s">
        <v>112</v>
      </c>
      <c r="D50" s="7" t="s">
        <v>104</v>
      </c>
      <c r="E50" s="8">
        <v>1.9250000000000003</v>
      </c>
      <c r="F50" s="2"/>
      <c r="G50" s="15">
        <f t="shared" si="0"/>
        <v>0</v>
      </c>
    </row>
    <row r="51" spans="1:7" ht="15" customHeight="1">
      <c r="A51" s="14" t="s">
        <v>87</v>
      </c>
      <c r="B51" s="5" t="s">
        <v>88</v>
      </c>
      <c r="C51" s="7" t="s">
        <v>15</v>
      </c>
      <c r="D51" s="7" t="s">
        <v>104</v>
      </c>
      <c r="E51" s="8">
        <v>1.87</v>
      </c>
      <c r="F51" s="2"/>
      <c r="G51" s="15">
        <f t="shared" si="0"/>
        <v>0</v>
      </c>
    </row>
    <row r="52" spans="1:7" ht="15" customHeight="1">
      <c r="A52" s="14" t="s">
        <v>89</v>
      </c>
      <c r="B52" s="5" t="s">
        <v>90</v>
      </c>
      <c r="C52" s="7" t="s">
        <v>15</v>
      </c>
      <c r="D52" s="7" t="s">
        <v>104</v>
      </c>
      <c r="E52" s="8">
        <v>1.6500000000000001</v>
      </c>
      <c r="F52" s="2"/>
      <c r="G52" s="15">
        <f t="shared" si="0"/>
        <v>0</v>
      </c>
    </row>
    <row r="53" spans="1:7" ht="15" customHeight="1">
      <c r="A53" s="14" t="s">
        <v>91</v>
      </c>
      <c r="B53" s="5" t="s">
        <v>92</v>
      </c>
      <c r="C53" s="7" t="s">
        <v>15</v>
      </c>
      <c r="D53" s="7" t="s">
        <v>104</v>
      </c>
      <c r="E53" s="8">
        <v>2.0350000000000001</v>
      </c>
      <c r="F53" s="2"/>
      <c r="G53" s="15">
        <f t="shared" si="0"/>
        <v>0</v>
      </c>
    </row>
    <row r="54" spans="1:7" ht="15" customHeight="1">
      <c r="A54" s="14" t="s">
        <v>93</v>
      </c>
      <c r="B54" s="5" t="s">
        <v>94</v>
      </c>
      <c r="C54" s="7" t="s">
        <v>15</v>
      </c>
      <c r="D54" s="9" t="s">
        <v>105</v>
      </c>
      <c r="E54" s="8">
        <v>1.595</v>
      </c>
      <c r="F54" s="2"/>
      <c r="G54" s="15">
        <f t="shared" si="0"/>
        <v>0</v>
      </c>
    </row>
    <row r="55" spans="1:7" ht="15" customHeight="1">
      <c r="A55" s="14" t="s">
        <v>95</v>
      </c>
      <c r="B55" s="5" t="s">
        <v>96</v>
      </c>
      <c r="C55" s="7" t="s">
        <v>15</v>
      </c>
      <c r="D55" s="7" t="s">
        <v>104</v>
      </c>
      <c r="E55" s="8">
        <v>2.09</v>
      </c>
      <c r="F55" s="2"/>
      <c r="G55" s="15">
        <f t="shared" si="0"/>
        <v>0</v>
      </c>
    </row>
    <row r="56" spans="1:7" ht="15" customHeight="1">
      <c r="A56" s="14" t="s">
        <v>97</v>
      </c>
      <c r="B56" s="5" t="s">
        <v>98</v>
      </c>
      <c r="C56" s="7" t="s">
        <v>15</v>
      </c>
      <c r="D56" s="7" t="s">
        <v>104</v>
      </c>
      <c r="E56" s="8">
        <v>2.09</v>
      </c>
      <c r="F56" s="2"/>
      <c r="G56" s="15">
        <f t="shared" si="0"/>
        <v>0</v>
      </c>
    </row>
    <row r="57" spans="1:7" ht="18" customHeight="1">
      <c r="A57" s="39"/>
      <c r="B57" s="40"/>
      <c r="C57" s="41" t="s">
        <v>117</v>
      </c>
      <c r="D57" s="41"/>
      <c r="E57" s="41"/>
      <c r="F57" s="16"/>
      <c r="G57" s="17">
        <f>SUM(G9:G56)</f>
        <v>0</v>
      </c>
    </row>
    <row r="58" spans="1:7" ht="16.5" customHeight="1">
      <c r="A58" s="42" t="s">
        <v>122</v>
      </c>
      <c r="B58" s="43"/>
      <c r="C58" s="44"/>
      <c r="D58" s="4"/>
      <c r="E58" s="18">
        <v>15</v>
      </c>
      <c r="F58" s="3">
        <v>1</v>
      </c>
      <c r="G58" s="19">
        <f>E58*F58</f>
        <v>15</v>
      </c>
    </row>
    <row r="59" spans="1:7" ht="21.75" customHeight="1">
      <c r="A59" s="29"/>
      <c r="B59" s="30"/>
      <c r="C59" s="30"/>
      <c r="D59" s="45" t="s">
        <v>101</v>
      </c>
      <c r="E59" s="46"/>
      <c r="F59" s="25">
        <f>SUM(F9:F56)</f>
        <v>0</v>
      </c>
      <c r="G59" s="19"/>
    </row>
    <row r="60" spans="1:7" ht="21.75" customHeight="1">
      <c r="A60" s="20"/>
      <c r="B60" s="21"/>
      <c r="C60" s="21"/>
      <c r="D60" s="47" t="s">
        <v>100</v>
      </c>
      <c r="E60" s="48"/>
      <c r="F60" s="26"/>
      <c r="G60" s="28">
        <f>G57+G58</f>
        <v>15</v>
      </c>
    </row>
    <row r="61" spans="1:7" ht="45.75" customHeight="1">
      <c r="A61" s="31" t="s">
        <v>118</v>
      </c>
      <c r="B61" s="32"/>
      <c r="C61" s="32"/>
      <c r="D61" s="33"/>
      <c r="E61" s="33"/>
      <c r="F61" s="33"/>
      <c r="G61" s="34"/>
    </row>
    <row r="62" spans="1:7" ht="12.75" customHeight="1" thickBot="1">
      <c r="A62" s="27" t="s">
        <v>119</v>
      </c>
      <c r="B62" s="22"/>
      <c r="C62" s="22"/>
      <c r="D62" s="22"/>
      <c r="E62" s="22"/>
      <c r="F62" s="22"/>
      <c r="G62" s="23"/>
    </row>
    <row r="63" spans="1:7" ht="12.75" customHeight="1"/>
    <row r="64" spans="1:7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</sheetData>
  <mergeCells count="16">
    <mergeCell ref="B1:G1"/>
    <mergeCell ref="A2:G2"/>
    <mergeCell ref="A3:G3"/>
    <mergeCell ref="A4:G4"/>
    <mergeCell ref="F5:G5"/>
    <mergeCell ref="B5:D5"/>
    <mergeCell ref="A59:C59"/>
    <mergeCell ref="A61:G61"/>
    <mergeCell ref="F6:G6"/>
    <mergeCell ref="A7:G7"/>
    <mergeCell ref="A57:B57"/>
    <mergeCell ref="C57:E57"/>
    <mergeCell ref="A58:C58"/>
    <mergeCell ref="D59:E59"/>
    <mergeCell ref="D60:E60"/>
    <mergeCell ref="B6:D6"/>
  </mergeCells>
  <dataValidations count="2">
    <dataValidation type="decimal" allowBlank="1" showErrorMessage="1" sqref="F58" xr:uid="{00000000-0002-0000-0000-000000000000}">
      <formula1>0</formula1>
      <formula2>1</formula2>
    </dataValidation>
    <dataValidation type="decimal" allowBlank="1" showErrorMessage="1" sqref="F9:F56" xr:uid="{00000000-0002-0000-0000-000001000000}">
      <formula1>0</formula1>
      <formula2>500</formula2>
    </dataValidation>
  </dataValidations>
  <pageMargins left="0.25" right="0.25" top="0.75" bottom="0.75" header="0.3" footer="0.3"/>
  <pageSetup orientation="portrait" r:id="rId1"/>
  <ignoredErrors>
    <ignoredError sqref="G5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Feuille1</vt:lpstr>
      <vt:lpstr>Feuille1!Zone_d_impression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Robert</dc:creator>
  <cp:lastModifiedBy>Benoit Robert</cp:lastModifiedBy>
  <cp:lastPrinted>2026-06-15T11:03:21Z</cp:lastPrinted>
  <dcterms:created xsi:type="dcterms:W3CDTF">2025-06-03T12:10:04Z</dcterms:created>
  <dcterms:modified xsi:type="dcterms:W3CDTF">2026-06-15T11:21:11Z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e9a456-2778-4ca9-be06-1190b1e1118a_Enabled">
    <vt:lpwstr>true</vt:lpwstr>
  </property>
  <property fmtid="{D5CDD505-2E9C-101B-9397-08002B2CF9AE}" pid="3" name="MSIP_Label_09e9a456-2778-4ca9-be06-1190b1e1118a_SetDate">
    <vt:lpwstr>2026-03-31T09:07:43Z</vt:lpwstr>
  </property>
  <property fmtid="{D5CDD505-2E9C-101B-9397-08002B2CF9AE}" pid="4" name="MSIP_Label_09e9a456-2778-4ca9-be06-1190b1e1118a_Method">
    <vt:lpwstr>Standard</vt:lpwstr>
  </property>
  <property fmtid="{D5CDD505-2E9C-101B-9397-08002B2CF9AE}" pid="5" name="MSIP_Label_09e9a456-2778-4ca9-be06-1190b1e1118a_Name">
    <vt:lpwstr>D3</vt:lpwstr>
  </property>
  <property fmtid="{D5CDD505-2E9C-101B-9397-08002B2CF9AE}" pid="6" name="MSIP_Label_09e9a456-2778-4ca9-be06-1190b1e1118a_SiteId">
    <vt:lpwstr>658ba197-6c73-4fea-91bd-1c7d8de6bf2c</vt:lpwstr>
  </property>
  <property fmtid="{D5CDD505-2E9C-101B-9397-08002B2CF9AE}" pid="7" name="MSIP_Label_09e9a456-2778-4ca9-be06-1190b1e1118a_ActionId">
    <vt:lpwstr>ca3b6fb5-8bb2-4a89-83d9-ea4178abc934</vt:lpwstr>
  </property>
  <property fmtid="{D5CDD505-2E9C-101B-9397-08002B2CF9AE}" pid="8" name="MSIP_Label_09e9a456-2778-4ca9-be06-1190b1e1118a_ContentBits">
    <vt:lpwstr>0</vt:lpwstr>
  </property>
  <property fmtid="{D5CDD505-2E9C-101B-9397-08002B2CF9AE}" pid="9" name="MSIP_Label_09e9a456-2778-4ca9-be06-1190b1e1118a_Tag">
    <vt:lpwstr>10, 3, 0, 1</vt:lpwstr>
  </property>
</Properties>
</file>